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showInkAnnotation="0"/>
  <mc:AlternateContent xmlns:mc="http://schemas.openxmlformats.org/markup-compatibility/2006">
    <mc:Choice Requires="x15">
      <x15ac:absPath xmlns:x15ac="http://schemas.microsoft.com/office/spreadsheetml/2010/11/ac" url="C:\ADAE_WORKSPACE\ΠΡΟΚΗΡΥΞΗ_ΘΕΣΕΩΝ_ΔΙΕΥΘΥΝΣΗΣ\ΝΕΑ ΜΟΡΙΟΔΟΤΗΣΗ\ΠΡΑΚΤΙΚΟ_16_4_2024\"/>
    </mc:Choice>
  </mc:AlternateContent>
  <xr:revisionPtr revIDLastSave="0" documentId="13_ncr:1_{742E659F-E995-43E1-B231-A8D2899F679C}" xr6:coauthVersionLast="47" xr6:coauthVersionMax="47" xr10:uidLastSave="{00000000-0000-0000-0000-000000000000}"/>
  <bookViews>
    <workbookView xWindow="-120" yWindow="-120" windowWidth="29040" windowHeight="15840" tabRatio="669" xr2:uid="{00000000-000D-0000-FFFF-FFFF00000000}"/>
  </bookViews>
  <sheets>
    <sheet name="Φθίνουσα μοριοδότηση υποψηφίων" sheetId="3" r:id="rId1"/>
  </sheets>
  <definedNames>
    <definedName name="_xlnm._FilterDatabase" localSheetId="0" hidden="1">'Φθίνουσα μοριοδότηση υποψηφίων'!$A$10:$O$32</definedName>
    <definedName name="ΛίσταΔωματίων">#REF!</definedName>
    <definedName name="ΠεριοχήΤίτλουΓραμμής1...E2">#REF!</definedName>
    <definedName name="ΠεριοχήΤίτλουΓραμμής2..I2">#REF!</definedName>
    <definedName name="ΠεριοχήΤίτλουΓραμμής3..D8">#REF!</definedName>
    <definedName name="ΠεριοχήΤίτλουΓραμμής4..I8">#REF!</definedName>
    <definedName name="ΤίτλοςΣτήλης1">#REF!</definedName>
    <definedName name="ΤίτλοςΣτήλης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X8" i="3" l="1"/>
  <c r="X7" i="3"/>
  <c r="X6" i="3"/>
  <c r="X5" i="3"/>
  <c r="A6" i="3"/>
  <c r="P7" i="3"/>
  <c r="P8" i="3"/>
  <c r="P5" i="3"/>
  <c r="C8" i="3"/>
  <c r="C5" i="3"/>
  <c r="C7" i="3"/>
  <c r="P6" i="3"/>
  <c r="C6" i="3"/>
  <c r="A7" i="3"/>
  <c r="A8" i="3"/>
</calcChain>
</file>

<file path=xl/sharedStrings.xml><?xml version="1.0" encoding="utf-8"?>
<sst xmlns="http://schemas.openxmlformats.org/spreadsheetml/2006/main" count="31" uniqueCount="31">
  <si>
    <t>ΑΔΑΕ - Αρχή Διασφάλισης του Απορρήτου των Επικοινωνιών</t>
  </si>
  <si>
    <t>Ονοματεπώνυμο</t>
  </si>
  <si>
    <t>ΛΑΜΠΡΟΣ ΡΑΠΤΗΣ</t>
  </si>
  <si>
    <t>Α/Α</t>
  </si>
  <si>
    <t>1ο  Συναφές Μεταπτυχιακό</t>
  </si>
  <si>
    <t>Συναφές Διδακτορικό</t>
  </si>
  <si>
    <t>Μη Συναφές Διδακτορικό</t>
  </si>
  <si>
    <t>Πολύ Καλή γνώση ξένης γλώσσας</t>
  </si>
  <si>
    <t>Καλή γνώση ξένης γλώσσας</t>
  </si>
  <si>
    <t>Μήνες Υπηρεσίας σε Γενική Διεύθυνση</t>
  </si>
  <si>
    <t>Μήνες Υπηρεσίας σε  Διεύθυνση</t>
  </si>
  <si>
    <t>Μήνες Υπηρεσίας σε  Τμήμα</t>
  </si>
  <si>
    <t>Σύνολο Μορίων (0,33*α+0,33*β)</t>
  </si>
  <si>
    <t>1ο μη Συναφές Μεταπτυχιακό</t>
  </si>
  <si>
    <t>Πιστοποιημένη Επιμόρφωση</t>
  </si>
  <si>
    <t>Αναγνωρισμένος Χρόνος  Υπηρεσιας σε Ιδιωτικό Τομέα  (Μήνες)</t>
  </si>
  <si>
    <t>Πτυχίο ΕΣΔΔΑ</t>
  </si>
  <si>
    <t xml:space="preserve">1ος Βασικός </t>
  </si>
  <si>
    <t xml:space="preserve">2ος Βασικός </t>
  </si>
  <si>
    <t xml:space="preserve">Integrated Master </t>
  </si>
  <si>
    <t>ΙΩΑΝΝΗΣ ΓΙΑΝΝΑΚΟΣ</t>
  </si>
  <si>
    <t>ΕΙΡΗΝΗ ΓΑΒΑΛΑ</t>
  </si>
  <si>
    <t>ΒΙΚΤΩΡΙΑ ΠΑΝΑΓΙΩΤΟΠΟΥΛΟΥ</t>
  </si>
  <si>
    <t>Μήνες Υπηρεσίας σε  Διεύθυνση (Αναπλήρωση)</t>
  </si>
  <si>
    <t>Μήνες Υπηρεσίας σε  Τμήμα (Αναπλήρωση)</t>
  </si>
  <si>
    <t>Άριστη γνώση  ξένης γλώσσας</t>
  </si>
  <si>
    <t>Άθροισμα Ομάδας β'</t>
  </si>
  <si>
    <t>Άθροισμα Ομάδας α'</t>
  </si>
  <si>
    <r>
      <rPr>
        <b/>
        <sz val="16"/>
        <color theme="2" tint="-0.749992370372631"/>
        <rFont val="Calibri"/>
        <family val="2"/>
        <charset val="161"/>
        <scheme val="minor"/>
      </rPr>
      <t xml:space="preserve">Τελικός πίνακας κατάταξης των υποψηφίων της Διεύθυνσης 4:                                     </t>
    </r>
    <r>
      <rPr>
        <b/>
        <sz val="17"/>
        <color theme="2" tint="-0.74999237037263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7"/>
        <color rgb="FF3E9E94"/>
        <rFont val="Calibri"/>
        <family val="2"/>
        <charset val="161"/>
        <scheme val="minor"/>
      </rPr>
      <t xml:space="preserve">Διοικητικών - Οικονομικών Υπηρεσιών και Πληροφορικής             </t>
    </r>
  </si>
  <si>
    <t xml:space="preserve">Υπόλοιπος Χρόνος Υπηρεσίας στο Δημόσιο (Μήνες) </t>
  </si>
  <si>
    <t>ΠΡΟΚΗΡΥΞΗ ΘΕΣΕΩΝ ΕΥΘΥΝΗΣ ΕΠΙΠΕΔΟΥ ΔΙΕΥΘΥΝΣΗΣ: AΠ 821/28.02.2023 (ΑΔΑ: 6Π10ΙΔ1-ΜΥ4)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</si>
</sst>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#,##0.00\ &quot;€&quot;;\-#,##0.00\ &quot;€&quot;"/>
    <numFmt numFmtId="164" formatCode="[&lt;=9999999]###\-####;\(###\)\ ###\-####"/>
    <numFmt numFmtId="165" formatCode="0_ ;\-0\ 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b/>
      <sz val="18"/>
      <color theme="3"/>
      <name val="Corbel"/>
      <family val="2"/>
      <charset val="161"/>
      <scheme val="major"/>
    </font>
    <font>
      <b/>
      <sz val="11"/>
      <color theme="0"/>
      <name val="Calibri"/>
      <family val="2"/>
      <scheme val="minor"/>
    </font>
    <font>
      <sz val="10"/>
      <color theme="3" tint="-0.499984740745262"/>
      <name val="Calibri"/>
      <family val="2"/>
      <scheme val="minor"/>
    </font>
    <font>
      <sz val="1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7"/>
      <color theme="2" tint="-0.749992370372631"/>
      <name val="Calibri"/>
      <family val="2"/>
      <scheme val="minor"/>
    </font>
    <font>
      <b/>
      <sz val="11"/>
      <color theme="2" tint="-0.749992370372631"/>
      <name val="Calibri"/>
      <family val="2"/>
      <scheme val="minor"/>
    </font>
    <font>
      <sz val="11"/>
      <color theme="2" tint="-0.749992370372631"/>
      <name val="Calibri"/>
      <family val="2"/>
      <scheme val="minor"/>
    </font>
    <font>
      <b/>
      <sz val="17"/>
      <color rgb="FF3E9E94"/>
      <name val="Calibri"/>
      <family val="2"/>
      <charset val="161"/>
      <scheme val="minor"/>
    </font>
    <font>
      <b/>
      <sz val="16"/>
      <color theme="2" tint="-0.749992370372631"/>
      <name val="Calibri"/>
      <family val="2"/>
      <charset val="161"/>
      <scheme val="minor"/>
    </font>
    <font>
      <b/>
      <sz val="17"/>
      <color theme="2" tint="-0.74999237037263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b/>
      <sz val="16"/>
      <color theme="2" tint="-0.749961851863155"/>
      <name val="Calibri"/>
      <family val="2"/>
      <charset val="161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0"/>
        <bgColor theme="5" tint="0.79992065187536243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theme="5" tint="0.79992065187536243"/>
      </patternFill>
    </fill>
    <fill>
      <patternFill patternType="solid">
        <fgColor theme="5" tint="-0.249977111117893"/>
        <bgColor theme="5"/>
      </patternFill>
    </fill>
    <fill>
      <patternFill patternType="solid">
        <fgColor rgb="FF0070C0"/>
        <bgColor theme="5"/>
      </patternFill>
    </fill>
    <fill>
      <patternFill patternType="solid">
        <fgColor theme="0"/>
        <bgColor theme="5"/>
      </patternFill>
    </fill>
    <fill>
      <patternFill patternType="solid">
        <fgColor theme="2" tint="-0.249977111117893"/>
        <bgColor theme="5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59999389629810485"/>
        <bgColor theme="5"/>
      </patternFill>
    </fill>
    <fill>
      <patternFill patternType="solid">
        <fgColor theme="5" tint="0.59999389629810485"/>
        <bgColor theme="5" tint="0.79992065187536243"/>
      </patternFill>
    </fill>
    <fill>
      <patternFill patternType="solid">
        <fgColor rgb="FF9BD4FF"/>
        <bgColor theme="5"/>
      </patternFill>
    </fill>
    <fill>
      <patternFill patternType="solid">
        <fgColor rgb="FF9BD4FF"/>
        <bgColor theme="5" tint="0.79992065187536243"/>
      </patternFill>
    </fill>
  </fills>
  <borders count="4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39">
    <xf numFmtId="0" fontId="0" fillId="0" borderId="0" xfId="0">
      <alignment horizontal="left" vertical="center" wrapText="1" indent="1"/>
    </xf>
    <xf numFmtId="165" fontId="12" fillId="6" borderId="3" xfId="7" applyFont="1" applyFill="1" applyBorder="1">
      <alignment horizontal="center" vertical="center"/>
    </xf>
    <xf numFmtId="0" fontId="12" fillId="6" borderId="3" xfId="0" applyFont="1" applyFill="1" applyBorder="1">
      <alignment horizontal="left" vertical="center" wrapText="1" indent="1"/>
    </xf>
    <xf numFmtId="165" fontId="12" fillId="8" borderId="3" xfId="7" applyFont="1" applyFill="1" applyBorder="1">
      <alignment horizontal="center" vertical="center"/>
    </xf>
    <xf numFmtId="0" fontId="12" fillId="8" borderId="3" xfId="0" applyFont="1" applyFill="1" applyBorder="1">
      <alignment horizontal="left" vertical="center" wrapText="1" indent="1"/>
    </xf>
    <xf numFmtId="165" fontId="12" fillId="7" borderId="3" xfId="7" applyFont="1" applyFill="1" applyBorder="1">
      <alignment horizontal="center" vertical="center"/>
    </xf>
    <xf numFmtId="0" fontId="12" fillId="7" borderId="3" xfId="0" applyFont="1" applyFill="1" applyBorder="1">
      <alignment horizontal="left" vertical="center" wrapText="1" inden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0" fontId="11" fillId="10" borderId="3" xfId="17" applyFont="1" applyFill="1" applyBorder="1" applyAlignment="1">
      <alignment horizontal="center" vertical="center" wrapText="1"/>
    </xf>
    <xf numFmtId="0" fontId="11" fillId="9" borderId="3" xfId="17" applyFont="1" applyFill="1" applyBorder="1" applyAlignment="1">
      <alignment horizontal="center" vertical="center" wrapText="1"/>
    </xf>
    <xf numFmtId="0" fontId="1" fillId="11" borderId="3" xfId="17" applyFont="1" applyFill="1" applyBorder="1" applyAlignment="1">
      <alignment horizontal="center" vertical="center" wrapText="1"/>
    </xf>
    <xf numFmtId="0" fontId="1" fillId="11" borderId="3" xfId="17" applyFont="1" applyFill="1" applyBorder="1" applyAlignment="1" applyProtection="1">
      <alignment horizontal="center" vertical="center" wrapText="1"/>
      <protection locked="0"/>
    </xf>
    <xf numFmtId="0" fontId="1" fillId="14" borderId="3" xfId="17" applyFont="1" applyFill="1" applyBorder="1" applyAlignment="1">
      <alignment horizontal="center" vertical="center" wrapText="1"/>
    </xf>
    <xf numFmtId="0" fontId="1" fillId="16" borderId="3" xfId="17" applyFont="1" applyFill="1" applyBorder="1" applyAlignment="1">
      <alignment horizontal="center" vertical="center" wrapText="1"/>
    </xf>
    <xf numFmtId="2" fontId="4" fillId="17" borderId="3" xfId="15" applyNumberFormat="1" applyFont="1" applyFill="1" applyBorder="1">
      <alignment horizontal="center" vertical="center" wrapText="1"/>
    </xf>
    <xf numFmtId="0" fontId="21" fillId="12" borderId="3" xfId="17" applyFont="1" applyFill="1" applyBorder="1" applyAlignment="1" applyProtection="1">
      <alignment horizontal="center" vertical="center" wrapText="1"/>
      <protection locked="0"/>
    </xf>
    <xf numFmtId="2" fontId="22" fillId="13" borderId="3" xfId="0" applyNumberFormat="1" applyFont="1" applyFill="1" applyBorder="1" applyAlignment="1">
      <alignment horizontal="center" vertical="center" wrapText="1"/>
    </xf>
    <xf numFmtId="1" fontId="12" fillId="6" borderId="3" xfId="0" applyNumberFormat="1" applyFont="1" applyFill="1" applyBorder="1" applyAlignment="1">
      <alignment horizontal="center" vertical="center" wrapText="1"/>
    </xf>
    <xf numFmtId="1" fontId="12" fillId="6" borderId="3" xfId="15" applyNumberFormat="1" applyFont="1" applyFill="1" applyBorder="1">
      <alignment horizontal="center" vertical="center" wrapText="1"/>
    </xf>
    <xf numFmtId="1" fontId="13" fillId="6" borderId="3" xfId="0" applyNumberFormat="1" applyFont="1" applyFill="1" applyBorder="1" applyAlignment="1">
      <alignment horizontal="center" vertical="center" wrapText="1"/>
    </xf>
    <xf numFmtId="1" fontId="13" fillId="15" borderId="3" xfId="0" applyNumberFormat="1" applyFont="1" applyFill="1" applyBorder="1" applyAlignment="1">
      <alignment horizontal="center" vertical="center" wrapText="1"/>
    </xf>
    <xf numFmtId="1" fontId="2" fillId="6" borderId="3" xfId="0" applyNumberFormat="1" applyFont="1" applyFill="1" applyBorder="1" applyAlignment="1">
      <alignment horizontal="center" vertical="center" wrapText="1"/>
    </xf>
    <xf numFmtId="1" fontId="12" fillId="7" borderId="3" xfId="0" applyNumberFormat="1" applyFont="1" applyFill="1" applyBorder="1" applyAlignment="1">
      <alignment horizontal="center" vertical="center" wrapText="1"/>
    </xf>
    <xf numFmtId="1" fontId="12" fillId="7" borderId="3" xfId="15" applyNumberFormat="1" applyFont="1" applyFill="1" applyBorder="1">
      <alignment horizontal="center" vertical="center" wrapText="1"/>
    </xf>
    <xf numFmtId="1" fontId="13" fillId="7" borderId="3" xfId="0" applyNumberFormat="1" applyFont="1" applyFill="1" applyBorder="1" applyAlignment="1">
      <alignment horizontal="center" vertical="center" wrapText="1"/>
    </xf>
    <xf numFmtId="1" fontId="2" fillId="7" borderId="3" xfId="0" applyNumberFormat="1" applyFont="1" applyFill="1" applyBorder="1" applyAlignment="1">
      <alignment horizontal="center" vertical="center" wrapText="1"/>
    </xf>
    <xf numFmtId="1" fontId="2" fillId="5" borderId="3" xfId="0" applyNumberFormat="1" applyFont="1" applyFill="1" applyBorder="1" applyAlignment="1">
      <alignment horizontal="center" vertical="center" wrapText="1"/>
    </xf>
    <xf numFmtId="1" fontId="12" fillId="8" borderId="3" xfId="0" applyNumberFormat="1" applyFont="1" applyFill="1" applyBorder="1" applyAlignment="1">
      <alignment horizontal="center" vertical="center" wrapText="1"/>
    </xf>
    <xf numFmtId="1" fontId="12" fillId="8" borderId="3" xfId="15" applyNumberFormat="1" applyFont="1" applyFill="1" applyBorder="1">
      <alignment horizontal="center" vertical="center" wrapText="1"/>
    </xf>
    <xf numFmtId="1" fontId="2" fillId="8" borderId="3" xfId="0" applyNumberFormat="1" applyFont="1" applyFill="1" applyBorder="1" applyAlignment="1">
      <alignment horizontal="center" vertical="center" wrapText="1"/>
    </xf>
    <xf numFmtId="0" fontId="20" fillId="0" borderId="0" xfId="18" applyFont="1">
      <alignment vertical="center" wrapText="1"/>
    </xf>
    <xf numFmtId="0" fontId="16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6" fillId="2" borderId="0" xfId="1" applyBorder="1" applyAlignment="1">
      <alignment horizontal="left" vertical="center"/>
    </xf>
    <xf numFmtId="0" fontId="10" fillId="0" borderId="0" xfId="5" applyFont="1">
      <alignment vertical="center" wrapText="1"/>
    </xf>
    <xf numFmtId="0" fontId="14" fillId="0" borderId="0" xfId="0" applyFont="1" applyAlignment="1">
      <alignment horizontal="left" vertical="center" wrapText="1"/>
    </xf>
    <xf numFmtId="0" fontId="23" fillId="2" borderId="0" xfId="1" applyFont="1" applyBorder="1" applyAlignment="1">
      <alignment horizontal="left" vertical="center"/>
    </xf>
  </cellXfs>
  <cellStyles count="19">
    <cellStyle name="Αριθμός σειράς" xfId="15" xr:uid="{00000000-0005-0000-0000-00000F000000}"/>
    <cellStyle name="Εισαγωγή" xfId="10" builtinId="20" customBuiltin="1"/>
    <cellStyle name="Επικεφαλίδα 1" xfId="1" builtinId="16" customBuiltin="1"/>
    <cellStyle name="Επικεφαλίδα 2" xfId="2" builtinId="17" customBuiltin="1"/>
    <cellStyle name="Επικεφαλίδα 3" xfId="3" builtinId="18" customBuiltin="1"/>
    <cellStyle name="Επικεφαλίδα 4" xfId="6" builtinId="19" customBuiltin="1"/>
    <cellStyle name="Επικεφαλίδα πίνακα στοιχείων" xfId="17" xr:uid="{00000000-0005-0000-0000-00000B000000}"/>
    <cellStyle name="Ημ/νία απογραφής" xfId="12" xr:uid="{00000000-0005-0000-0000-00000A000000}"/>
    <cellStyle name="Ημερομηνία" xfId="14" xr:uid="{00000000-0005-0000-0000-000003000000}"/>
    <cellStyle name="Κανονικό" xfId="0" builtinId="0" customBuiltin="1"/>
    <cellStyle name="Κόμμα" xfId="7" builtinId="3" customBuiltin="1"/>
    <cellStyle name="Κρυφό κείμενο" xfId="18" xr:uid="{00000000-0005-0000-0000-000008000000}"/>
    <cellStyle name="Νόμισμα [0]" xfId="9" builtinId="7" customBuiltin="1"/>
    <cellStyle name="Νομισματική μονάδα" xfId="8" builtinId="4" customBuiltin="1"/>
    <cellStyle name="Σημείωση" xfId="16" builtinId="10" customBuiltin="1"/>
    <cellStyle name="Σύνολο" xfId="4" builtinId="25" customBuiltin="1"/>
    <cellStyle name="Τηλέφωνο" xfId="13" xr:uid="{00000000-0005-0000-0000-00000E000000}"/>
    <cellStyle name="Τίτλος" xfId="5" builtinId="15" customBuiltin="1"/>
    <cellStyle name="Τίτλος 2" xfId="11" xr:uid="{00000000-0005-0000-0000-000011000000}"/>
  </cellStyles>
  <dxfs count="11"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3" defaultTableStyle="TableStyleMedium2" defaultPivotStyle="PivotStyleLight16">
    <tableStyle name="Οικιακό απόθεμα" pivot="0" count="7" xr9:uid="{00000000-0011-0000-FFFF-FFFF00000000}">
      <tableStyleElement type="wholeTable" dxfId="10"/>
      <tableStyleElement type="headerRow" dxfId="9"/>
      <tableStyleElement type="totalRow" dxfId="8"/>
      <tableStyleElement type="lastColumn" dxfId="7"/>
      <tableStyleElement type="firstRowStripe" dxfId="6"/>
      <tableStyleElement type="firstColumnStripe" dxfId="5"/>
      <tableStyleElement type="firstTotalCell" dxfId="4"/>
    </tableStyle>
    <tableStyle name="Αναλυτής οικιακού αποθέματος" pivot="0" table="0" count="2" xr9:uid="{00000000-0011-0000-FFFF-FFFF01000000}">
      <tableStyleElement type="wholeTable" dxfId="3"/>
      <tableStyleElement type="headerRow" dxfId="2"/>
    </tableStyle>
    <tableStyle name="Αναλυτής οικιακού αποθέματος " pivot="0" table="0" count="10" xr9:uid="{D12A1DE8-0F64-4B97-9CD8-B2AAFF5F6B26}">
      <tableStyleElement type="wholeTable" dxfId="1"/>
      <tableStyleElement type="headerRow" dxfId="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BD4FF"/>
      <color rgb="FF85CBFF"/>
      <color rgb="FF3E9E94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auto="1"/>
              <bgColor theme="5"/>
            </patternFill>
          </fill>
          <border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SlicerStyleLight1">
        <x14:slicerStyle name="Αναλυτής οικιακού αποθέματος 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sv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873125</xdr:colOff>
      <xdr:row>0</xdr:row>
      <xdr:rowOff>0</xdr:rowOff>
    </xdr:from>
    <xdr:to>
      <xdr:col>8</xdr:col>
      <xdr:colOff>47651</xdr:colOff>
      <xdr:row>0</xdr:row>
      <xdr:rowOff>796236</xdr:rowOff>
    </xdr:to>
    <xdr:pic>
      <xdr:nvPicPr>
        <xdr:cNvPr id="9" name="Εικόνα 8">
          <a:extLst>
            <a:ext uri="{FF2B5EF4-FFF2-40B4-BE49-F238E27FC236}">
              <a16:creationId xmlns:a16="http://schemas.microsoft.com/office/drawing/2014/main" id="{B3ED3E74-F6DA-4431-9BDA-2AAAB050F46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33274"/>
        <a:stretch/>
      </xdr:blipFill>
      <xdr:spPr>
        <a:xfrm>
          <a:off x="6207125" y="0"/>
          <a:ext cx="850926" cy="796236"/>
        </a:xfrm>
        <a:prstGeom prst="rect">
          <a:avLst/>
        </a:prstGeom>
      </xdr:spPr>
    </xdr:pic>
    <xdr:clientData/>
  </xdr:twoCellAnchor>
  <xdr:twoCellAnchor editAs="oneCell">
    <xdr:from>
      <xdr:col>11</xdr:col>
      <xdr:colOff>481397</xdr:colOff>
      <xdr:row>1</xdr:row>
      <xdr:rowOff>101755</xdr:rowOff>
    </xdr:from>
    <xdr:to>
      <xdr:col>11</xdr:col>
      <xdr:colOff>706541</xdr:colOff>
      <xdr:row>1</xdr:row>
      <xdr:rowOff>571219</xdr:rowOff>
    </xdr:to>
    <xdr:sp macro="" textlink="">
      <xdr:nvSpPr>
        <xdr:cNvPr id="10" name="Εικονίδιο ατόμου" descr="Άτομο">
          <a:extLst>
            <a:ext uri="{FF2B5EF4-FFF2-40B4-BE49-F238E27FC236}">
              <a16:creationId xmlns:a16="http://schemas.microsoft.com/office/drawing/2014/main" id="{B181BB0B-AC3A-4E77-8E5C-1C9814314548}"/>
            </a:ext>
          </a:extLst>
        </xdr:cNvPr>
        <xdr:cNvSpPr>
          <a:spLocks noChangeAspect="1"/>
        </xdr:cNvSpPr>
      </xdr:nvSpPr>
      <xdr:spPr bwMode="auto">
        <a:xfrm>
          <a:off x="9711122" y="968530"/>
          <a:ext cx="225144" cy="469464"/>
        </a:xfrm>
        <a:custGeom>
          <a:avLst/>
          <a:gdLst>
            <a:gd name="T0" fmla="*/ 209 w 376"/>
            <a:gd name="T1" fmla="*/ 3 h 523"/>
            <a:gd name="T2" fmla="*/ 248 w 376"/>
            <a:gd name="T3" fmla="*/ 21 h 523"/>
            <a:gd name="T4" fmla="*/ 274 w 376"/>
            <a:gd name="T5" fmla="*/ 55 h 523"/>
            <a:gd name="T6" fmla="*/ 285 w 376"/>
            <a:gd name="T7" fmla="*/ 97 h 523"/>
            <a:gd name="T8" fmla="*/ 295 w 376"/>
            <a:gd name="T9" fmla="*/ 122 h 523"/>
            <a:gd name="T10" fmla="*/ 305 w 376"/>
            <a:gd name="T11" fmla="*/ 139 h 523"/>
            <a:gd name="T12" fmla="*/ 302 w 376"/>
            <a:gd name="T13" fmla="*/ 161 h 523"/>
            <a:gd name="T14" fmla="*/ 285 w 376"/>
            <a:gd name="T15" fmla="*/ 172 h 523"/>
            <a:gd name="T16" fmla="*/ 282 w 376"/>
            <a:gd name="T17" fmla="*/ 198 h 523"/>
            <a:gd name="T18" fmla="*/ 260 w 376"/>
            <a:gd name="T19" fmla="*/ 239 h 523"/>
            <a:gd name="T20" fmla="*/ 223 w 376"/>
            <a:gd name="T21" fmla="*/ 265 h 523"/>
            <a:gd name="T22" fmla="*/ 240 w 376"/>
            <a:gd name="T23" fmla="*/ 267 h 523"/>
            <a:gd name="T24" fmla="*/ 246 w 376"/>
            <a:gd name="T25" fmla="*/ 268 h 523"/>
            <a:gd name="T26" fmla="*/ 341 w 376"/>
            <a:gd name="T27" fmla="*/ 292 h 523"/>
            <a:gd name="T28" fmla="*/ 366 w 376"/>
            <a:gd name="T29" fmla="*/ 316 h 523"/>
            <a:gd name="T30" fmla="*/ 376 w 376"/>
            <a:gd name="T31" fmla="*/ 351 h 523"/>
            <a:gd name="T32" fmla="*/ 374 w 376"/>
            <a:gd name="T33" fmla="*/ 509 h 523"/>
            <a:gd name="T34" fmla="*/ 362 w 376"/>
            <a:gd name="T35" fmla="*/ 521 h 523"/>
            <a:gd name="T36" fmla="*/ 23 w 376"/>
            <a:gd name="T37" fmla="*/ 523 h 523"/>
            <a:gd name="T38" fmla="*/ 6 w 376"/>
            <a:gd name="T39" fmla="*/ 516 h 523"/>
            <a:gd name="T40" fmla="*/ 0 w 376"/>
            <a:gd name="T41" fmla="*/ 500 h 523"/>
            <a:gd name="T42" fmla="*/ 2 w 376"/>
            <a:gd name="T43" fmla="*/ 332 h 523"/>
            <a:gd name="T44" fmla="*/ 20 w 376"/>
            <a:gd name="T45" fmla="*/ 302 h 523"/>
            <a:gd name="T46" fmla="*/ 52 w 376"/>
            <a:gd name="T47" fmla="*/ 285 h 523"/>
            <a:gd name="T48" fmla="*/ 132 w 376"/>
            <a:gd name="T49" fmla="*/ 268 h 523"/>
            <a:gd name="T50" fmla="*/ 152 w 376"/>
            <a:gd name="T51" fmla="*/ 265 h 523"/>
            <a:gd name="T52" fmla="*/ 115 w 376"/>
            <a:gd name="T53" fmla="*/ 240 h 523"/>
            <a:gd name="T54" fmla="*/ 93 w 376"/>
            <a:gd name="T55" fmla="*/ 198 h 523"/>
            <a:gd name="T56" fmla="*/ 90 w 376"/>
            <a:gd name="T57" fmla="*/ 172 h 523"/>
            <a:gd name="T58" fmla="*/ 73 w 376"/>
            <a:gd name="T59" fmla="*/ 161 h 523"/>
            <a:gd name="T60" fmla="*/ 70 w 376"/>
            <a:gd name="T61" fmla="*/ 139 h 523"/>
            <a:gd name="T62" fmla="*/ 80 w 376"/>
            <a:gd name="T63" fmla="*/ 122 h 523"/>
            <a:gd name="T64" fmla="*/ 90 w 376"/>
            <a:gd name="T65" fmla="*/ 97 h 523"/>
            <a:gd name="T66" fmla="*/ 99 w 376"/>
            <a:gd name="T67" fmla="*/ 55 h 523"/>
            <a:gd name="T68" fmla="*/ 126 w 376"/>
            <a:gd name="T69" fmla="*/ 21 h 523"/>
            <a:gd name="T70" fmla="*/ 165 w 376"/>
            <a:gd name="T71" fmla="*/ 3 h 52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</a:cxnLst>
          <a:rect l="0" t="0" r="r" b="b"/>
          <a:pathLst>
            <a:path w="376" h="523">
              <a:moveTo>
                <a:pt x="187" y="0"/>
              </a:moveTo>
              <a:lnTo>
                <a:pt x="209" y="3"/>
              </a:lnTo>
              <a:lnTo>
                <a:pt x="230" y="10"/>
              </a:lnTo>
              <a:lnTo>
                <a:pt x="248" y="21"/>
              </a:lnTo>
              <a:lnTo>
                <a:pt x="263" y="36"/>
              </a:lnTo>
              <a:lnTo>
                <a:pt x="274" y="55"/>
              </a:lnTo>
              <a:lnTo>
                <a:pt x="282" y="75"/>
              </a:lnTo>
              <a:lnTo>
                <a:pt x="285" y="97"/>
              </a:lnTo>
              <a:lnTo>
                <a:pt x="285" y="120"/>
              </a:lnTo>
              <a:lnTo>
                <a:pt x="295" y="122"/>
              </a:lnTo>
              <a:lnTo>
                <a:pt x="302" y="129"/>
              </a:lnTo>
              <a:lnTo>
                <a:pt x="305" y="139"/>
              </a:lnTo>
              <a:lnTo>
                <a:pt x="305" y="151"/>
              </a:lnTo>
              <a:lnTo>
                <a:pt x="302" y="161"/>
              </a:lnTo>
              <a:lnTo>
                <a:pt x="295" y="169"/>
              </a:lnTo>
              <a:lnTo>
                <a:pt x="285" y="172"/>
              </a:lnTo>
              <a:lnTo>
                <a:pt x="285" y="175"/>
              </a:lnTo>
              <a:lnTo>
                <a:pt x="282" y="198"/>
              </a:lnTo>
              <a:lnTo>
                <a:pt x="273" y="220"/>
              </a:lnTo>
              <a:lnTo>
                <a:pt x="260" y="239"/>
              </a:lnTo>
              <a:lnTo>
                <a:pt x="243" y="254"/>
              </a:lnTo>
              <a:lnTo>
                <a:pt x="223" y="265"/>
              </a:lnTo>
              <a:lnTo>
                <a:pt x="232" y="266"/>
              </a:lnTo>
              <a:lnTo>
                <a:pt x="240" y="267"/>
              </a:lnTo>
              <a:lnTo>
                <a:pt x="245" y="268"/>
              </a:lnTo>
              <a:lnTo>
                <a:pt x="246" y="268"/>
              </a:lnTo>
              <a:lnTo>
                <a:pt x="323" y="285"/>
              </a:lnTo>
              <a:lnTo>
                <a:pt x="341" y="292"/>
              </a:lnTo>
              <a:lnTo>
                <a:pt x="355" y="302"/>
              </a:lnTo>
              <a:lnTo>
                <a:pt x="366" y="316"/>
              </a:lnTo>
              <a:lnTo>
                <a:pt x="373" y="332"/>
              </a:lnTo>
              <a:lnTo>
                <a:pt x="376" y="351"/>
              </a:lnTo>
              <a:lnTo>
                <a:pt x="376" y="500"/>
              </a:lnTo>
              <a:lnTo>
                <a:pt x="374" y="509"/>
              </a:lnTo>
              <a:lnTo>
                <a:pt x="369" y="516"/>
              </a:lnTo>
              <a:lnTo>
                <a:pt x="362" y="521"/>
              </a:lnTo>
              <a:lnTo>
                <a:pt x="353" y="523"/>
              </a:lnTo>
              <a:lnTo>
                <a:pt x="23" y="523"/>
              </a:lnTo>
              <a:lnTo>
                <a:pt x="14" y="521"/>
              </a:lnTo>
              <a:lnTo>
                <a:pt x="6" y="516"/>
              </a:lnTo>
              <a:lnTo>
                <a:pt x="1" y="509"/>
              </a:lnTo>
              <a:lnTo>
                <a:pt x="0" y="500"/>
              </a:lnTo>
              <a:lnTo>
                <a:pt x="0" y="351"/>
              </a:lnTo>
              <a:lnTo>
                <a:pt x="2" y="332"/>
              </a:lnTo>
              <a:lnTo>
                <a:pt x="9" y="316"/>
              </a:lnTo>
              <a:lnTo>
                <a:pt x="20" y="302"/>
              </a:lnTo>
              <a:lnTo>
                <a:pt x="35" y="292"/>
              </a:lnTo>
              <a:lnTo>
                <a:pt x="52" y="285"/>
              </a:lnTo>
              <a:lnTo>
                <a:pt x="129" y="268"/>
              </a:lnTo>
              <a:lnTo>
                <a:pt x="132" y="268"/>
              </a:lnTo>
              <a:lnTo>
                <a:pt x="140" y="267"/>
              </a:lnTo>
              <a:lnTo>
                <a:pt x="152" y="265"/>
              </a:lnTo>
              <a:lnTo>
                <a:pt x="132" y="255"/>
              </a:lnTo>
              <a:lnTo>
                <a:pt x="115" y="240"/>
              </a:lnTo>
              <a:lnTo>
                <a:pt x="101" y="220"/>
              </a:lnTo>
              <a:lnTo>
                <a:pt x="93" y="198"/>
              </a:lnTo>
              <a:lnTo>
                <a:pt x="90" y="175"/>
              </a:lnTo>
              <a:lnTo>
                <a:pt x="90" y="172"/>
              </a:lnTo>
              <a:lnTo>
                <a:pt x="80" y="169"/>
              </a:lnTo>
              <a:lnTo>
                <a:pt x="73" y="161"/>
              </a:lnTo>
              <a:lnTo>
                <a:pt x="70" y="151"/>
              </a:lnTo>
              <a:lnTo>
                <a:pt x="70" y="139"/>
              </a:lnTo>
              <a:lnTo>
                <a:pt x="73" y="129"/>
              </a:lnTo>
              <a:lnTo>
                <a:pt x="80" y="122"/>
              </a:lnTo>
              <a:lnTo>
                <a:pt x="90" y="120"/>
              </a:lnTo>
              <a:lnTo>
                <a:pt x="90" y="97"/>
              </a:lnTo>
              <a:lnTo>
                <a:pt x="92" y="75"/>
              </a:lnTo>
              <a:lnTo>
                <a:pt x="99" y="55"/>
              </a:lnTo>
              <a:lnTo>
                <a:pt x="112" y="36"/>
              </a:lnTo>
              <a:lnTo>
                <a:pt x="126" y="21"/>
              </a:lnTo>
              <a:lnTo>
                <a:pt x="144" y="10"/>
              </a:lnTo>
              <a:lnTo>
                <a:pt x="165" y="3"/>
              </a:lnTo>
              <a:lnTo>
                <a:pt x="187" y="0"/>
              </a:lnTo>
              <a:close/>
            </a:path>
          </a:pathLst>
        </a:custGeom>
        <a:solidFill>
          <a:schemeClr val="bg2">
            <a:lumMod val="50000"/>
          </a:schemeClr>
        </a:solidFill>
        <a:ln w="0">
          <a:noFill/>
          <a:prstDash val="solid"/>
          <a:round/>
          <a:headEnd/>
          <a:tailEnd/>
        </a:ln>
      </xdr:spPr>
      <xdr:txBody>
        <a:bodyPr/>
        <a:lstStyle/>
        <a:p>
          <a:endParaRPr lang="el-GR"/>
        </a:p>
      </xdr:txBody>
    </xdr:sp>
    <xdr:clientData/>
  </xdr:twoCellAnchor>
  <xdr:twoCellAnchor editAs="oneCell">
    <xdr:from>
      <xdr:col>11</xdr:col>
      <xdr:colOff>114498</xdr:colOff>
      <xdr:row>1</xdr:row>
      <xdr:rowOff>425605</xdr:rowOff>
    </xdr:from>
    <xdr:to>
      <xdr:col>12</xdr:col>
      <xdr:colOff>56554</xdr:colOff>
      <xdr:row>1</xdr:row>
      <xdr:rowOff>1339608</xdr:rowOff>
    </xdr:to>
    <xdr:pic>
      <xdr:nvPicPr>
        <xdr:cNvPr id="11" name="Γραφικό 10" descr="Ομάδα ατόμων με συμπαγές γέμισμα">
          <a:extLst>
            <a:ext uri="{FF2B5EF4-FFF2-40B4-BE49-F238E27FC236}">
              <a16:creationId xmlns:a16="http://schemas.microsoft.com/office/drawing/2014/main" id="{915095E7-0848-4B3F-9CDD-FFC58C21AB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9344223" y="1292380"/>
          <a:ext cx="913606" cy="911622"/>
        </a:xfrm>
        <a:prstGeom prst="rect">
          <a:avLst/>
        </a:prstGeom>
      </xdr:spPr>
    </xdr:pic>
    <xdr:clientData/>
  </xdr:twoCellAnchor>
  <xdr:twoCellAnchor editAs="oneCell">
    <xdr:from>
      <xdr:col>11</xdr:col>
      <xdr:colOff>114498</xdr:colOff>
      <xdr:row>1</xdr:row>
      <xdr:rowOff>425605</xdr:rowOff>
    </xdr:from>
    <xdr:to>
      <xdr:col>12</xdr:col>
      <xdr:colOff>56554</xdr:colOff>
      <xdr:row>1</xdr:row>
      <xdr:rowOff>1337227</xdr:rowOff>
    </xdr:to>
    <xdr:pic>
      <xdr:nvPicPr>
        <xdr:cNvPr id="12" name="Γραφικό 11" descr="Ομάδα ατόμων με συμπαγές γέμισμα">
          <a:extLst>
            <a:ext uri="{FF2B5EF4-FFF2-40B4-BE49-F238E27FC236}">
              <a16:creationId xmlns:a16="http://schemas.microsoft.com/office/drawing/2014/main" id="{C29469AC-11D7-450F-B3EE-D96FDB29FD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9344223" y="1292380"/>
          <a:ext cx="913606" cy="911622"/>
        </a:xfrm>
        <a:prstGeom prst="rect">
          <a:avLst/>
        </a:prstGeom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EFF711-25DF-4F32-ADFA-168FF2286F97}">
  <sheetPr>
    <pageSetUpPr fitToPage="1"/>
  </sheetPr>
  <dimension ref="A1:X32"/>
  <sheetViews>
    <sheetView tabSelected="1" zoomScale="80" zoomScaleNormal="80" workbookViewId="0">
      <selection activeCell="K15" sqref="K15"/>
    </sheetView>
  </sheetViews>
  <sheetFormatPr defaultRowHeight="15" x14ac:dyDescent="0.25"/>
  <cols>
    <col min="1" max="1" width="4.85546875" customWidth="1"/>
    <col min="2" max="2" width="27.85546875" customWidth="1"/>
    <col min="3" max="3" width="15.5703125" customWidth="1"/>
    <col min="4" max="4" width="8.28515625" customWidth="1"/>
    <col min="5" max="5" width="8.85546875" customWidth="1"/>
    <col min="6" max="7" width="14.5703125" customWidth="1"/>
    <col min="8" max="8" width="10.5703125" customWidth="1"/>
    <col min="9" max="9" width="7.28515625" customWidth="1"/>
    <col min="10" max="10" width="13.28515625" customWidth="1"/>
    <col min="11" max="11" width="12.7109375" customWidth="1"/>
    <col min="12" max="12" width="14.5703125" customWidth="1"/>
    <col min="13" max="13" width="12.7109375" customWidth="1"/>
    <col min="14" max="14" width="13.140625" customWidth="1"/>
    <col min="15" max="15" width="12.7109375" customWidth="1"/>
    <col min="16" max="16" width="11.5703125" customWidth="1"/>
    <col min="17" max="17" width="19.85546875" customWidth="1"/>
    <col min="18" max="18" width="12.7109375" customWidth="1"/>
    <col min="19" max="19" width="16.85546875" customWidth="1"/>
    <col min="20" max="20" width="13.28515625" customWidth="1"/>
    <col min="21" max="21" width="14.7109375" customWidth="1"/>
    <col min="22" max="22" width="23.5703125" customWidth="1"/>
    <col min="23" max="23" width="19.42578125" customWidth="1"/>
    <col min="24" max="24" width="10.7109375" customWidth="1"/>
  </cols>
  <sheetData>
    <row r="1" spans="1:24" ht="68.25" customHeight="1" x14ac:dyDescent="0.25">
      <c r="A1" s="36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</row>
    <row r="2" spans="1:24" ht="109.5" customHeight="1" x14ac:dyDescent="0.25">
      <c r="A2" s="38" t="s">
        <v>30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</row>
    <row r="3" spans="1:24" ht="68.25" customHeight="1" x14ac:dyDescent="0.25">
      <c r="A3" s="31" t="s">
        <v>28</v>
      </c>
      <c r="B3" s="32"/>
      <c r="C3" s="32"/>
      <c r="D3" s="32"/>
      <c r="E3" s="32"/>
      <c r="F3" s="32"/>
      <c r="G3" s="32"/>
      <c r="H3" s="32"/>
      <c r="I3" s="33"/>
      <c r="J3" s="33"/>
      <c r="K3" s="33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</row>
    <row r="4" spans="1:24" ht="110.25" customHeight="1" x14ac:dyDescent="0.25">
      <c r="A4" s="11" t="s">
        <v>3</v>
      </c>
      <c r="B4" s="12" t="s">
        <v>1</v>
      </c>
      <c r="C4" s="16" t="s">
        <v>12</v>
      </c>
      <c r="D4" s="10" t="s">
        <v>17</v>
      </c>
      <c r="E4" s="10" t="s">
        <v>18</v>
      </c>
      <c r="F4" s="10" t="s">
        <v>4</v>
      </c>
      <c r="G4" s="10" t="s">
        <v>13</v>
      </c>
      <c r="H4" s="10" t="s">
        <v>19</v>
      </c>
      <c r="I4" s="10" t="s">
        <v>16</v>
      </c>
      <c r="J4" s="10" t="s">
        <v>5</v>
      </c>
      <c r="K4" s="10" t="s">
        <v>6</v>
      </c>
      <c r="L4" s="10" t="s">
        <v>14</v>
      </c>
      <c r="M4" s="10" t="s">
        <v>25</v>
      </c>
      <c r="N4" s="10" t="s">
        <v>7</v>
      </c>
      <c r="O4" s="10" t="s">
        <v>8</v>
      </c>
      <c r="P4" s="13" t="s">
        <v>27</v>
      </c>
      <c r="Q4" s="9" t="s">
        <v>9</v>
      </c>
      <c r="R4" s="9" t="s">
        <v>10</v>
      </c>
      <c r="S4" s="9" t="s">
        <v>23</v>
      </c>
      <c r="T4" s="9" t="s">
        <v>11</v>
      </c>
      <c r="U4" s="9" t="s">
        <v>24</v>
      </c>
      <c r="V4" s="9" t="s">
        <v>29</v>
      </c>
      <c r="W4" s="9" t="s">
        <v>15</v>
      </c>
      <c r="X4" s="14" t="s">
        <v>26</v>
      </c>
    </row>
    <row r="5" spans="1:24" x14ac:dyDescent="0.25">
      <c r="A5" s="1">
        <v>1</v>
      </c>
      <c r="B5" s="2" t="s">
        <v>2</v>
      </c>
      <c r="C5" s="17">
        <f>0.33*P5+0.33*X5</f>
        <v>395.505</v>
      </c>
      <c r="D5" s="18">
        <v>100</v>
      </c>
      <c r="E5" s="18"/>
      <c r="F5" s="19">
        <v>200</v>
      </c>
      <c r="G5" s="19"/>
      <c r="H5" s="19">
        <v>50</v>
      </c>
      <c r="I5" s="18"/>
      <c r="J5" s="19">
        <v>350</v>
      </c>
      <c r="K5" s="18"/>
      <c r="L5" s="20"/>
      <c r="M5" s="20">
        <v>50</v>
      </c>
      <c r="N5" s="20"/>
      <c r="O5" s="20"/>
      <c r="P5" s="21">
        <f>SUM(D5:O5)</f>
        <v>750</v>
      </c>
      <c r="Q5" s="22">
        <v>24</v>
      </c>
      <c r="R5" s="22">
        <v>3</v>
      </c>
      <c r="S5" s="22"/>
      <c r="T5" s="22">
        <v>1</v>
      </c>
      <c r="U5" s="22"/>
      <c r="V5" s="22">
        <v>145</v>
      </c>
      <c r="W5" s="22">
        <v>84</v>
      </c>
      <c r="X5" s="15">
        <f>Q5*5.5+R5*4+S5*4*0.85+T5*3+U5*3+V5*1.5+W5*1</f>
        <v>448.5</v>
      </c>
    </row>
    <row r="6" spans="1:24" x14ac:dyDescent="0.25">
      <c r="A6" s="5">
        <f>A5+1</f>
        <v>2</v>
      </c>
      <c r="B6" s="6" t="s">
        <v>20</v>
      </c>
      <c r="C6" s="17">
        <f>0.33*P6+0.33*X6</f>
        <v>387.75</v>
      </c>
      <c r="D6" s="23">
        <v>100</v>
      </c>
      <c r="E6" s="23">
        <v>30</v>
      </c>
      <c r="F6" s="24"/>
      <c r="G6" s="24">
        <v>70</v>
      </c>
      <c r="H6" s="24"/>
      <c r="I6" s="23">
        <v>275</v>
      </c>
      <c r="J6" s="24"/>
      <c r="K6" s="23">
        <v>100</v>
      </c>
      <c r="L6" s="25">
        <v>20</v>
      </c>
      <c r="M6" s="25">
        <v>50</v>
      </c>
      <c r="N6" s="25"/>
      <c r="O6" s="25"/>
      <c r="P6" s="21">
        <f>SUM(D6:O6)</f>
        <v>645</v>
      </c>
      <c r="Q6" s="26">
        <v>47</v>
      </c>
      <c r="R6" s="26"/>
      <c r="S6" s="26"/>
      <c r="T6" s="26">
        <v>6</v>
      </c>
      <c r="U6" s="26"/>
      <c r="V6" s="26">
        <v>169</v>
      </c>
      <c r="W6" s="26"/>
      <c r="X6" s="15">
        <f>Q6*5.5+R6*4+S6*4*0.85+T6*3+U6*3+V6*1.5+W6*1</f>
        <v>530</v>
      </c>
    </row>
    <row r="7" spans="1:24" ht="18.75" customHeight="1" x14ac:dyDescent="0.25">
      <c r="A7" s="1">
        <f>A6+1</f>
        <v>3</v>
      </c>
      <c r="B7" s="2" t="s">
        <v>22</v>
      </c>
      <c r="C7" s="17">
        <f>0.33*P7+0.33*X7</f>
        <v>309.54000000000002</v>
      </c>
      <c r="D7" s="18">
        <v>100</v>
      </c>
      <c r="E7" s="18"/>
      <c r="F7" s="18">
        <v>200</v>
      </c>
      <c r="G7" s="18"/>
      <c r="H7" s="18"/>
      <c r="I7" s="18"/>
      <c r="J7" s="18"/>
      <c r="K7" s="18"/>
      <c r="L7" s="20">
        <v>20</v>
      </c>
      <c r="M7" s="20">
        <v>50</v>
      </c>
      <c r="N7" s="20"/>
      <c r="O7" s="20">
        <v>20</v>
      </c>
      <c r="P7" s="21">
        <f>SUM(D7:O7)</f>
        <v>390</v>
      </c>
      <c r="Q7" s="27"/>
      <c r="R7" s="27">
        <v>8</v>
      </c>
      <c r="S7" s="27"/>
      <c r="T7" s="27">
        <v>105</v>
      </c>
      <c r="U7" s="27">
        <v>4</v>
      </c>
      <c r="V7" s="27">
        <v>98</v>
      </c>
      <c r="W7" s="27">
        <v>42</v>
      </c>
      <c r="X7" s="15">
        <f>Q7*5.5+R7*4+S7*4*0.85+T7*3+U7*3+V7*1.5+W7*1</f>
        <v>548</v>
      </c>
    </row>
    <row r="8" spans="1:24" x14ac:dyDescent="0.25">
      <c r="A8" s="3">
        <f>A7+1</f>
        <v>4</v>
      </c>
      <c r="B8" s="4" t="s">
        <v>21</v>
      </c>
      <c r="C8" s="17">
        <f>0.33*P8+0.33*X8</f>
        <v>234.762</v>
      </c>
      <c r="D8" s="28">
        <v>100</v>
      </c>
      <c r="E8" s="28">
        <v>30</v>
      </c>
      <c r="F8" s="29"/>
      <c r="G8" s="29"/>
      <c r="H8" s="29"/>
      <c r="I8" s="28"/>
      <c r="J8" s="29"/>
      <c r="K8" s="28"/>
      <c r="L8" s="28">
        <v>15</v>
      </c>
      <c r="M8" s="28">
        <v>50</v>
      </c>
      <c r="N8" s="28">
        <v>30</v>
      </c>
      <c r="O8" s="28"/>
      <c r="P8" s="21">
        <f>SUM(D8:O8)</f>
        <v>225</v>
      </c>
      <c r="Q8" s="30"/>
      <c r="R8" s="30">
        <v>8</v>
      </c>
      <c r="S8" s="30">
        <v>36</v>
      </c>
      <c r="T8" s="30">
        <v>9</v>
      </c>
      <c r="U8" s="30"/>
      <c r="V8" s="30">
        <v>190</v>
      </c>
      <c r="W8" s="30">
        <v>20</v>
      </c>
      <c r="X8" s="15">
        <f>Q8*5.5+R8*4+S8*4*0.85+T8*3+U8*3+V8*1.5+W8*1</f>
        <v>486.4</v>
      </c>
    </row>
    <row r="10" spans="1:24" ht="15" customHeight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8"/>
      <c r="R10" s="8"/>
      <c r="S10" s="8"/>
      <c r="T10" s="8"/>
      <c r="U10" s="8"/>
      <c r="V10" s="8"/>
      <c r="W10" s="8"/>
      <c r="X10" s="8"/>
    </row>
    <row r="11" spans="1:24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8"/>
      <c r="R11" s="8"/>
      <c r="S11" s="8"/>
      <c r="T11" s="8"/>
      <c r="U11" s="8"/>
      <c r="V11" s="8"/>
      <c r="W11" s="8"/>
      <c r="X11" s="8"/>
    </row>
    <row r="12" spans="1:24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Q12" s="8"/>
      <c r="R12" s="8"/>
      <c r="S12" s="8"/>
      <c r="T12" s="8"/>
      <c r="U12" s="8"/>
      <c r="V12" s="8"/>
      <c r="W12" s="8"/>
      <c r="X12" s="8"/>
    </row>
    <row r="13" spans="1:24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8"/>
      <c r="R13" s="8"/>
      <c r="S13" s="8"/>
      <c r="T13" s="8"/>
      <c r="U13" s="8"/>
      <c r="V13" s="8"/>
      <c r="W13" s="8"/>
      <c r="X13" s="8"/>
    </row>
    <row r="14" spans="1:24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Q14" s="8"/>
      <c r="R14" s="8"/>
      <c r="S14" s="8"/>
      <c r="T14" s="8"/>
      <c r="U14" s="8"/>
      <c r="V14" s="8"/>
      <c r="W14" s="8"/>
      <c r="X14" s="8"/>
    </row>
    <row r="15" spans="1:24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Q15" s="8"/>
      <c r="R15" s="8"/>
      <c r="S15" s="8"/>
      <c r="T15" s="8"/>
      <c r="U15" s="8"/>
      <c r="V15" s="8"/>
      <c r="W15" s="8"/>
      <c r="X15" s="8"/>
    </row>
    <row r="16" spans="1:24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Q16" s="8"/>
      <c r="R16" s="8"/>
      <c r="S16" s="8"/>
      <c r="T16" s="8"/>
      <c r="U16" s="8"/>
      <c r="V16" s="8"/>
      <c r="W16" s="8"/>
      <c r="X16" s="8"/>
    </row>
    <row r="17" spans="1:24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Q17" s="8"/>
      <c r="R17" s="8"/>
      <c r="S17" s="8"/>
      <c r="T17" s="8"/>
      <c r="U17" s="8"/>
      <c r="V17" s="8"/>
      <c r="W17" s="8"/>
      <c r="X17" s="8"/>
    </row>
    <row r="18" spans="1:24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Q18" s="8"/>
      <c r="R18" s="8"/>
      <c r="S18" s="8"/>
      <c r="T18" s="8"/>
      <c r="U18" s="8"/>
      <c r="V18" s="8"/>
      <c r="W18" s="8"/>
      <c r="X18" s="8"/>
    </row>
    <row r="19" spans="1:24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Q19" s="8"/>
      <c r="R19" s="8"/>
      <c r="S19" s="8"/>
      <c r="T19" s="8"/>
      <c r="U19" s="8"/>
      <c r="V19" s="8"/>
      <c r="W19" s="8"/>
      <c r="X19" s="8"/>
    </row>
    <row r="20" spans="1:24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Q20" s="8"/>
      <c r="R20" s="8"/>
      <c r="S20" s="8"/>
      <c r="T20" s="8"/>
      <c r="U20" s="8"/>
      <c r="V20" s="8"/>
      <c r="W20" s="8"/>
      <c r="X20" s="8"/>
    </row>
    <row r="21" spans="1:24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Q21" s="8"/>
      <c r="R21" s="8"/>
      <c r="S21" s="8"/>
      <c r="T21" s="8"/>
      <c r="U21" s="8"/>
      <c r="V21" s="8"/>
      <c r="W21" s="8"/>
      <c r="X21" s="8"/>
    </row>
    <row r="22" spans="1:24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Q22" s="8"/>
      <c r="R22" s="8"/>
      <c r="S22" s="8"/>
      <c r="T22" s="8"/>
      <c r="U22" s="8"/>
      <c r="V22" s="8"/>
      <c r="W22" s="8"/>
      <c r="X22" s="8"/>
    </row>
    <row r="23" spans="1:24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Q23" s="8"/>
      <c r="R23" s="8"/>
      <c r="S23" s="8"/>
      <c r="T23" s="8"/>
      <c r="U23" s="8"/>
      <c r="V23" s="8"/>
      <c r="W23" s="8"/>
      <c r="X23" s="8"/>
    </row>
    <row r="24" spans="1:24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Q24" s="8"/>
      <c r="R24" s="8"/>
      <c r="S24" s="8"/>
      <c r="T24" s="8"/>
      <c r="U24" s="8"/>
      <c r="V24" s="8"/>
      <c r="W24" s="8"/>
      <c r="X24" s="8"/>
    </row>
    <row r="25" spans="1:2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Q25" s="8"/>
      <c r="R25" s="8"/>
      <c r="S25" s="8"/>
      <c r="T25" s="8"/>
      <c r="U25" s="8"/>
      <c r="V25" s="8"/>
      <c r="W25" s="8"/>
      <c r="X25" s="8"/>
    </row>
    <row r="26" spans="1:2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Q26" s="8"/>
      <c r="R26" s="8"/>
      <c r="S26" s="8"/>
      <c r="T26" s="8"/>
      <c r="U26" s="8"/>
      <c r="V26" s="8"/>
      <c r="W26" s="8"/>
      <c r="X26" s="8"/>
    </row>
    <row r="27" spans="1:24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Q27" s="8"/>
      <c r="R27" s="8"/>
      <c r="S27" s="8"/>
      <c r="T27" s="8"/>
      <c r="U27" s="8"/>
      <c r="V27" s="8"/>
      <c r="W27" s="8"/>
      <c r="X27" s="8"/>
    </row>
    <row r="28" spans="1:24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Q28" s="8"/>
      <c r="R28" s="8"/>
      <c r="S28" s="8"/>
      <c r="T28" s="8"/>
      <c r="U28" s="8"/>
      <c r="V28" s="8"/>
      <c r="W28" s="8"/>
      <c r="X28" s="8"/>
    </row>
    <row r="29" spans="1:24" ht="6.75" customHeight="1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Q29" s="8"/>
      <c r="R29" s="8"/>
      <c r="S29" s="8"/>
      <c r="T29" s="8"/>
      <c r="U29" s="8"/>
      <c r="V29" s="8"/>
      <c r="W29" s="8"/>
      <c r="X29" s="8"/>
    </row>
    <row r="30" spans="1:24" ht="15" hidden="1" customHeight="1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24" ht="15" hidden="1" customHeight="1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24" ht="15" hidden="1" customHeight="1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</sheetData>
  <sortState xmlns:xlrd2="http://schemas.microsoft.com/office/spreadsheetml/2017/richdata2" ref="A5:X8">
    <sortCondition descending="1" ref="C5:C8"/>
  </sortState>
  <mergeCells count="3">
    <mergeCell ref="A3:X3"/>
    <mergeCell ref="A2:X2"/>
    <mergeCell ref="A1:S1"/>
  </mergeCells>
  <dataValidations xWindow="235" yWindow="473" count="5">
    <dataValidation allowBlank="1" showInputMessage="1" showErrorMessage="1" prompt="Εισαγάγετε τον αριθμό στοιχείου σε αυτή τη στήλη, κάτω από αυτή την επικεφαλίδα. Χρησιμοποιήστε φίλτρα επικεφαλίδας για να βρείτε συγκεκριμένες καταχωρήσεις" sqref="A4" xr:uid="{DBC88066-BD79-46CF-ACE0-760CA278E573}"/>
    <dataValidation allowBlank="1" showInputMessage="1" showErrorMessage="1" errorTitle="Μη έγκυρα δεδομένα" error="Επιλέξτε μια καταχώρηση από τη λίστα. Για να προσθέσετε ή να αλλάξετε στοιχεία, χρησιμοποιήστε τον πίνακα Δωμάτιο/περιοχή στο φύλλο εργασίας Αναζήτηση δωματίου. " sqref="A5:A8" xr:uid="{C9FD9B04-D7A7-4C00-B5DE-ABCC3A388CB2}"/>
    <dataValidation type="list" errorStyle="warning" allowBlank="1" showInputMessage="1" showErrorMessage="1" error="Επιλέξτε Δωμάτιο/περιοχή από τη λίστα. Εισαγάγετε νέο Δωμάτιο/περιοχή στο φύλλο εργασίας &quot;Αναζήτηση δωματίου&quot;. Επιλέξτε ΑΚΥΡΟ και πατήστε ALT+ΚΑΤΩ ΒΕΛΟΣ για να δείτε επιλογές και έπειτα το ΚΑΤΩ ΒΕΛΟΣ και το ENTER για επιλογή" sqref="B5:C8" xr:uid="{50823B3A-3AB8-4C3B-9ECF-BA3F2E3EDD1B}">
      <formula1>ΛίσταΔωματίων</formula1>
    </dataValidation>
    <dataValidation type="list" errorStyle="warning" allowBlank="1" showInputMessage="1" showErrorMessage="1" error="Επιλέξτε &quot;Ναι&quot; ή &quot;Όχι&quot; από τη λίστα για να υποδείξετε αν υπάρχει μια φωτογραφία του στοιχείου. Επιλέξτε ΑΚΥΡΟ, πατήστε ALT+ΚΑΤΩ ΒΕΛΟΣ για να δείτε τις επιλογές και, στη συνέχεια, πατήστε ΚΑΤΩ ΒΕΛΟΣ και ENTER για να επιλέξετε" sqref="I5:K8" xr:uid="{4F8434F9-8289-4904-AC94-803861C0E801}">
      <formula1>"Ναι, Όχι"</formula1>
    </dataValidation>
    <dataValidation allowBlank="1" showErrorMessage="1" sqref="B4:X4 A2" xr:uid="{70DAA6AC-866B-4158-9975-5780857807A2}"/>
  </dataValidations>
  <pageMargins left="0.7" right="0.7" top="0.75" bottom="0.75" header="0.3" footer="0.3"/>
  <pageSetup paperSize="9" scale="62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74EF91B5520F8488C72632DB084E5E1" ma:contentTypeVersion="2" ma:contentTypeDescription="Create a new document." ma:contentTypeScope="" ma:versionID="1dd3182dba32fa1a62894a194d72c52f">
  <xsd:schema xmlns:xsd="http://www.w3.org/2001/XMLSchema" xmlns:xs="http://www.w3.org/2001/XMLSchema" xmlns:p="http://schemas.microsoft.com/office/2006/metadata/properties" xmlns:ns3="3eaba282-294a-4113-ad3c-947fbf6ad92b" targetNamespace="http://schemas.microsoft.com/office/2006/metadata/properties" ma:root="true" ma:fieldsID="0a85f0af47ed9095de82d905ad5d391d" ns3:_="">
    <xsd:import namespace="3eaba282-294a-4113-ad3c-947fbf6ad92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aba282-294a-4113-ad3c-947fbf6ad9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773DF6E-5502-490A-BA81-3BBFDE2C66BA}">
  <ds:schemaRefs>
    <ds:schemaRef ds:uri="http://purl.org/dc/dcmitype/"/>
    <ds:schemaRef ds:uri="http://www.w3.org/XML/1998/namespace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3eaba282-294a-4113-ad3c-947fbf6ad92b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ACDA7E8E-D8BF-4247-A617-C2B2A75CD62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BB6C4A8-3485-49D1-8EED-A73E38CF37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aba282-294a-4113-ad3c-947fbf6ad92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TM02802345</Template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Φθίνουσα μοριοδότηση υποψηφίων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ΦΑΦΑΛΗ ΠΑΡΑΣΚΕΥΗ</dc:creator>
  <cp:lastModifiedBy>ΠΑΡΑΣΚΕΥΗ ΦΑΦΑΛΗ</cp:lastModifiedBy>
  <cp:lastPrinted>2023-11-07T09:35:02Z</cp:lastPrinted>
  <dcterms:created xsi:type="dcterms:W3CDTF">2017-07-30T14:13:04Z</dcterms:created>
  <dcterms:modified xsi:type="dcterms:W3CDTF">2024-04-17T05:50:19Z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0x010100F74EF91B5520F8488C72632DB084E5E1</vt:lpwstr>
  </property>
</Properties>
</file>